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activeTab="2"/>
  </bookViews>
  <sheets>
    <sheet name="Hoja1" sheetId="1" r:id="rId1"/>
    <sheet name="Hoja3" sheetId="4" r:id="rId2"/>
    <sheet name="Hoja2" sheetId="5" r:id="rId3"/>
  </sheets>
  <calcPr calcId="124519"/>
</workbook>
</file>

<file path=xl/calcChain.xml><?xml version="1.0" encoding="utf-8"?>
<calcChain xmlns="http://schemas.openxmlformats.org/spreadsheetml/2006/main">
  <c r="P38" i="5"/>
  <c r="P31"/>
  <c r="P30"/>
  <c r="O27"/>
  <c r="N27"/>
  <c r="M27"/>
  <c r="L27"/>
  <c r="K27"/>
  <c r="J27"/>
  <c r="I27"/>
  <c r="H27"/>
  <c r="G27"/>
  <c r="F27"/>
  <c r="E27"/>
  <c r="P27" s="1"/>
  <c r="P26"/>
  <c r="P25"/>
  <c r="P19"/>
  <c r="P18"/>
  <c r="P17"/>
  <c r="P15"/>
  <c r="P14"/>
  <c r="P13"/>
  <c r="P12"/>
  <c r="P8"/>
  <c r="P6"/>
  <c r="P5"/>
  <c r="P4"/>
  <c r="P38" i="4"/>
  <c r="P27"/>
  <c r="N27"/>
  <c r="P31"/>
  <c r="P30"/>
  <c r="O27"/>
  <c r="M27"/>
  <c r="L27"/>
  <c r="K27"/>
  <c r="J27"/>
  <c r="I27"/>
  <c r="H27"/>
  <c r="G27"/>
  <c r="F27"/>
  <c r="E27"/>
  <c r="P26"/>
  <c r="P25"/>
  <c r="P19"/>
  <c r="P18"/>
  <c r="P17"/>
  <c r="P15"/>
  <c r="P14"/>
  <c r="P13"/>
  <c r="P12"/>
  <c r="P8"/>
  <c r="P6"/>
  <c r="P5"/>
  <c r="P4"/>
</calcChain>
</file>

<file path=xl/sharedStrings.xml><?xml version="1.0" encoding="utf-8"?>
<sst xmlns="http://schemas.openxmlformats.org/spreadsheetml/2006/main" count="216" uniqueCount="89">
  <si>
    <t xml:space="preserve">ITEM </t>
  </si>
  <si>
    <t xml:space="preserve">DESCRIPCION </t>
  </si>
  <si>
    <t xml:space="preserve">UND </t>
  </si>
  <si>
    <t xml:space="preserve">CD </t>
  </si>
  <si>
    <t xml:space="preserve">COTIZACION 1 </t>
  </si>
  <si>
    <t xml:space="preserve">COTIZACION 2 </t>
  </si>
  <si>
    <t xml:space="preserve">COTIZACION  3 </t>
  </si>
  <si>
    <t xml:space="preserve">COTIZACION  4 </t>
  </si>
  <si>
    <t xml:space="preserve">Panel solar 75W 12 V </t>
  </si>
  <si>
    <t xml:space="preserve">Regulador de carga 10A </t>
  </si>
  <si>
    <t xml:space="preserve">Bateria 12V 55 AH. </t>
  </si>
  <si>
    <t xml:space="preserve">Materiales de Instalacion </t>
  </si>
  <si>
    <t xml:space="preserve">Tuberia  explosion proof 30 ML  </t>
  </si>
  <si>
    <t xml:space="preserve">Accesorios de conexión explosion  proof </t>
  </si>
  <si>
    <t xml:space="preserve">Cableado 30 ML  </t>
  </si>
  <si>
    <t xml:space="preserve">Antena  </t>
  </si>
  <si>
    <t xml:space="preserve">Soporte para antena y panel  </t>
  </si>
  <si>
    <t xml:space="preserve">Medio de comunicación * </t>
  </si>
  <si>
    <t xml:space="preserve">Obras civiles y puesta a tierra  </t>
  </si>
  <si>
    <t xml:space="preserve">Mano de obra </t>
  </si>
  <si>
    <t xml:space="preserve">Operación Mensual  </t>
  </si>
  <si>
    <t xml:space="preserve">Gabinete tipo
intemperie metálico
para equipos.
</t>
  </si>
  <si>
    <t>PROMEDIO</t>
  </si>
  <si>
    <t>COTIZACION  PROYECTO  INICIAL</t>
  </si>
  <si>
    <t>TOTALES</t>
  </si>
  <si>
    <t>OPERACIÓN Y MANTENIMIENTO</t>
  </si>
  <si>
    <t>COSTOS TELEMETRÍA SUMINISTRO EQUIPOS E  INSTALACIÓN</t>
  </si>
  <si>
    <t>Mantenimiento trimestral **</t>
  </si>
  <si>
    <t>ENERGY SIEMENS</t>
  </si>
  <si>
    <t>HYBRYTEC FV6512</t>
  </si>
  <si>
    <t>ENERGRENN COL</t>
  </si>
  <si>
    <t>KYOSERA</t>
  </si>
  <si>
    <t>M - TEK</t>
  </si>
  <si>
    <t>STECA TAROM</t>
  </si>
  <si>
    <t>PWM SOLAR</t>
  </si>
  <si>
    <t>VICTRON BLUE SOLAR</t>
  </si>
  <si>
    <t>PHOCOS</t>
  </si>
  <si>
    <t>ENELSOL</t>
  </si>
  <si>
    <t>CURTISS</t>
  </si>
  <si>
    <t>AGM</t>
  </si>
  <si>
    <t>cableado vehicular AWG #6</t>
  </si>
  <si>
    <t>tubería a prueba de explosión</t>
  </si>
  <si>
    <t>accesorios a prueba de explosión</t>
  </si>
  <si>
    <t xml:space="preserve">Notas: </t>
  </si>
  <si>
    <t>LENGUAJE MAS USADO EL MODBUS RTU, MDLC</t>
  </si>
  <si>
    <t>COMERCIALIZADOR 1</t>
  </si>
  <si>
    <t>COMERCIALIZADOR 2</t>
  </si>
  <si>
    <t>Medio de comunicación *  CELULAR  sistema GPRS</t>
  </si>
  <si>
    <t>Radio en banda libre</t>
  </si>
  <si>
    <t>Radio en banda licenciada con amplificador</t>
  </si>
  <si>
    <t>protector de RF y cableado</t>
  </si>
  <si>
    <t>Sistema SCADA</t>
  </si>
  <si>
    <t xml:space="preserve">NO SE TIENE EN CUENTA EL COSTO MENSUAL DEL PLAN DE TRANSMISIÓN DE DATOS. YA QUE ESTO DEPENDE DEL SISTEMA QUE SE ESCOJA Y DE LA NEGOCIACIÓN QUE SE REALICE CON LAS EMPRESAS PRESTADORAS DEL SERVICIO </t>
  </si>
  <si>
    <t>EXISTEN DE DIFERNTES MARCAS ENTRE ELLAS: OMNIDRECCIONAL, YAGUI, CPE-OMNI, YAGUI WIFI, CONVENCIONAL RADIO</t>
  </si>
  <si>
    <t>ACCESORIOS DE CONEXIÓN ENTRE EQUIPOS</t>
  </si>
  <si>
    <t>INCLUYE LIMPIEZA, REVISIÓN DE EQUIPOS, DIAGNÓSTICO, MANO DE OBRA. No incluye cambio de repuestos</t>
  </si>
  <si>
    <t>INCLUYE EQUIPOS Y MANO DE OBRA</t>
  </si>
  <si>
    <t>NEMA 4X:  Sellado contra agua y resistente a la corrosión</t>
  </si>
  <si>
    <t>Gabinete tipo intemperie metálico. NEMA 2: contra goteo</t>
  </si>
  <si>
    <t>NEMA 7: Para locales peligrosos tipo I</t>
  </si>
  <si>
    <t>SISTEMA DE ALIMENTACIÓN</t>
  </si>
  <si>
    <t>GABINETE</t>
  </si>
  <si>
    <t>MATERIALES DE INSTALACIÓN</t>
  </si>
  <si>
    <t>TRANSMISIÓN DE DATOS</t>
  </si>
  <si>
    <t>OBRAS CIVILES Y MANO DE OBRA</t>
  </si>
  <si>
    <t>* DEPENDE DEL SISTEMA QUE SE ESCOJA</t>
  </si>
  <si>
    <t>** NO INCLUYE VIATICOS DE PERSONAL, NI TRASLADO ENTRE CIUDADES</t>
  </si>
  <si>
    <t>Tipo intemperie, lámina CR, calibre 16. NEMA 2. Pintura electrostática en polvo, color beige, con celosias para ventilación y puerta atornillada: Opciones: NEMA 4X y NEMA 7</t>
  </si>
  <si>
    <t>OBSERVACIONES</t>
  </si>
  <si>
    <t>COSTO PARA USAR TELEMEDIDA SECTOR ELECTRICO</t>
  </si>
  <si>
    <t>DEPENDIENDO DE LA IMPLEMANTACIÓN DEL SISTEMA (SOFTWARE Y HARDWARE), SU ESTADO DE COMPLEJIDAD, LENGUAJES Y EFICIENCIA DE LA TELEMEDIDA DEL SECTOR ELECTRICO.</t>
  </si>
  <si>
    <t>EL COSTO DE IMPLEMENTACIÓN PARA UN GRAN CONSUMIDOR DE GAS NATURAL ESTARÍA ENTRE  $3,500,000 A $6,000,000.</t>
  </si>
  <si>
    <t>TRANSPORTADOR 1</t>
  </si>
  <si>
    <t>TRANSPORTADOR 2</t>
  </si>
  <si>
    <t>TRANSPORTADOR 3</t>
  </si>
  <si>
    <t>IMPLEMENTACIÓN SISTEMA, ADAPTACIÓN LENGUAJES</t>
  </si>
  <si>
    <t>CABLEADO Y ACCESORIOS</t>
  </si>
  <si>
    <t>TOTAL</t>
  </si>
  <si>
    <t>EQUIPOS OPCIONALES</t>
  </si>
  <si>
    <t>ITEM</t>
  </si>
  <si>
    <t>DESCRIPCIÓN</t>
  </si>
  <si>
    <t>UND</t>
  </si>
  <si>
    <t>CANT</t>
  </si>
  <si>
    <t>OPCIÓN 1</t>
  </si>
  <si>
    <t>OPCIÓN 2</t>
  </si>
  <si>
    <t>OPCIÓN 3</t>
  </si>
  <si>
    <t>CORRECTOR ELECTRÓNICO CON MODEN A CONEXIÓN TELEFÓNICA CON SALIDA SEÑAL DE TEMPERATURA, CON TRANSDUCTOR DE PRESIÓN, BATERIA ALCALINA, CABLE DE CONEXIÓN Y SOFTWARE</t>
  </si>
  <si>
    <t>CORRECTOR ELECTRÓNICO CON MODEN SALIDA A CONEXIÓN CELULAR, CON SALIDA SEÑAL DE TEMPERATURA, CON TRANSDUCTOR DE PRESIÓN, BATERIA ALCALINA, CABLE DE CONEXIÓN Y SOFTWARE</t>
  </si>
  <si>
    <t>LOS EQUIPOS PRESUPUESTADOS CUMPLEN CON LAS CARACTERÍSTICAS TÉCNICAS REQUERIDAS PARA EL SERVICIO DE CORRECCIÓN Y TRANSMISIÓN DE DATOS. LA OPCIÓN  1 HACE REFERENCIA A LA MARCA DRESSER; LA SEGUNDA OPCIÓN SE PRESUPUESTÓ CON LA MARCA MOTOROLA Y LA TERCERA OPCIÓN CON LA MARCA EAGLE. ES DE ANOTAR QUE LA MARCA DRESSER HOY EN DÍA FUÉ COMPRADA POR GENERAL ELECTRIC. Y LA MARCA EAGLE ES LA MISMA TECNOLOGÍA AMERICAN METER (ELSTER). TODOS LOS EQUIPOS PRESUPUESTADOS TIENEN REPRESENTACIÓN EN COLOMBIA Y PERSONAL CALIFICADO PARA SU INSTALACIÓN, MANTENIMIENTO Y ATENCIÓN TÉCNICA. IGUALMENTE EXISTEN OTRAS MARCAS EN EL MERCADO COMO BRISTOL, MERCURY INSTRUMENT, ETC, LOS CUALES SON EQUIPOS BUENOS Y EN COLOMBIA TAMBIEN EXISTEN REPRESENTANTES CUYO VALOR FLUCTUA DENTRO DE LO COTIZADO.                       EL COSTO DE INSTALACIÓN DEPENDE DE LA NEGOCIACIÓN CON EL REPRESENTANTE O VENDEDOR; IGUALMENTE ESTOS EQUIPOS REQUIEREN MANTENIMIENTO  DE MÍNIMO TRES VECES AL AÑO, EL CUAL DEBERÁ SER PRESUPUESTADO POR EL REPRESENTANTE O VENDEDOR DE LOS EQUIPOS. A ESTOS CORRECTORES SE LES DEBE REVISAR CON FRECUENCIA LOS PARÁMETROS INSTALADOS PARA UNA MEJOR INFORMACIÓN CONCERTADA ENTRE LAS PARTES.      LOS EQUIPOS SON DE IMPORTACIÓN Y SE PUEDEN DEMORAR EN LLEGAR ENTRE 10 A 16 SEMANAS UNA VEZ ORDENADA LA COMPRA.</t>
  </si>
</sst>
</file>

<file path=xl/styles.xml><?xml version="1.0" encoding="utf-8"?>
<styleSheet xmlns="http://schemas.openxmlformats.org/spreadsheetml/2006/main">
  <numFmts count="2">
    <numFmt numFmtId="42" formatCode="_(&quot;$&quot;\ * #,##0_);_(&quot;$&quot;\ * \(#,##0\);_(&quot;$&quot;\ * &quot;-&quot;_);_(@_)"/>
    <numFmt numFmtId="164" formatCode="&quot;$&quot;\ #,##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b/>
      <sz val="12"/>
      <color rgb="FFFFFFFF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1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42" fontId="4" fillId="3" borderId="2" xfId="0" applyNumberFormat="1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42" fontId="4" fillId="4" borderId="3" xfId="0" applyNumberFormat="1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 wrapText="1" readingOrder="1"/>
    </xf>
    <xf numFmtId="42" fontId="4" fillId="3" borderId="3" xfId="0" applyNumberFormat="1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42" fontId="4" fillId="4" borderId="4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42" fontId="8" fillId="3" borderId="2" xfId="0" applyNumberFormat="1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center" vertical="center" wrapText="1" readingOrder="1"/>
    </xf>
    <xf numFmtId="42" fontId="8" fillId="4" borderId="3" xfId="0" applyNumberFormat="1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42" fontId="8" fillId="3" borderId="3" xfId="0" applyNumberFormat="1" applyFont="1" applyFill="1" applyBorder="1" applyAlignment="1">
      <alignment horizontal="center" vertical="center" wrapText="1" readingOrder="1"/>
    </xf>
    <xf numFmtId="0" fontId="8" fillId="4" borderId="4" xfId="0" applyFont="1" applyFill="1" applyBorder="1" applyAlignment="1">
      <alignment horizontal="center" vertical="center" wrapText="1" readingOrder="1"/>
    </xf>
    <xf numFmtId="42" fontId="8" fillId="4" borderId="4" xfId="0" applyNumberFormat="1" applyFont="1" applyFill="1" applyBorder="1" applyAlignment="1">
      <alignment horizontal="center" vertical="center" wrapText="1" readingOrder="1"/>
    </xf>
    <xf numFmtId="42" fontId="0" fillId="0" borderId="0" xfId="0" applyNumberFormat="1" applyFont="1" applyAlignment="1">
      <alignment horizontal="center" vertical="center" readingOrder="1"/>
    </xf>
    <xf numFmtId="0" fontId="0" fillId="0" borderId="0" xfId="0" applyFont="1" applyAlignment="1">
      <alignment horizontal="center" vertical="center" readingOrder="1"/>
    </xf>
    <xf numFmtId="0" fontId="3" fillId="2" borderId="0" xfId="0" applyFont="1" applyFill="1" applyBorder="1" applyAlignment="1">
      <alignment horizontal="center" vertical="center" wrapText="1" readingOrder="1"/>
    </xf>
    <xf numFmtId="4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 readingOrder="1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2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 readingOrder="1"/>
    </xf>
    <xf numFmtId="0" fontId="7" fillId="3" borderId="7" xfId="0" applyFont="1" applyFill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center" vertical="center" wrapText="1" readingOrder="1"/>
    </xf>
    <xf numFmtId="42" fontId="8" fillId="4" borderId="8" xfId="0" applyNumberFormat="1" applyFont="1" applyFill="1" applyBorder="1" applyAlignment="1">
      <alignment horizontal="center" vertical="center" wrapText="1" readingOrder="1"/>
    </xf>
    <xf numFmtId="42" fontId="8" fillId="4" borderId="9" xfId="0" applyNumberFormat="1" applyFont="1" applyFill="1" applyBorder="1" applyAlignment="1">
      <alignment horizontal="center" vertical="center" wrapText="1" readingOrder="1"/>
    </xf>
    <xf numFmtId="42" fontId="8" fillId="4" borderId="10" xfId="0" applyNumberFormat="1" applyFont="1" applyFill="1" applyBorder="1" applyAlignment="1">
      <alignment horizontal="center" vertical="center" wrapText="1" readingOrder="1"/>
    </xf>
    <xf numFmtId="42" fontId="8" fillId="3" borderId="8" xfId="0" applyNumberFormat="1" applyFont="1" applyFill="1" applyBorder="1" applyAlignment="1">
      <alignment horizontal="center" vertical="center" wrapText="1" readingOrder="1"/>
    </xf>
    <xf numFmtId="42" fontId="8" fillId="3" borderId="9" xfId="0" applyNumberFormat="1" applyFont="1" applyFill="1" applyBorder="1" applyAlignment="1">
      <alignment horizontal="center" vertical="center" wrapText="1" readingOrder="1"/>
    </xf>
    <xf numFmtId="42" fontId="8" fillId="3" borderId="10" xfId="0" applyNumberFormat="1" applyFont="1" applyFill="1" applyBorder="1" applyAlignment="1">
      <alignment horizontal="center" vertical="center" wrapText="1" readingOrder="1"/>
    </xf>
    <xf numFmtId="0" fontId="1" fillId="0" borderId="0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2" fillId="3" borderId="7" xfId="0" applyFont="1" applyFill="1" applyBorder="1" applyAlignment="1">
      <alignment horizontal="center" vertical="center" wrapText="1" readingOrder="1"/>
    </xf>
    <xf numFmtId="0" fontId="2" fillId="3" borderId="0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 readingOrder="1"/>
    </xf>
    <xf numFmtId="0" fontId="2" fillId="3" borderId="9" xfId="0" applyFont="1" applyFill="1" applyBorder="1" applyAlignment="1">
      <alignment horizontal="center" vertical="center" wrapText="1" readingOrder="1"/>
    </xf>
    <xf numFmtId="0" fontId="2" fillId="3" borderId="10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 readingOrder="1"/>
    </xf>
    <xf numFmtId="0" fontId="2" fillId="4" borderId="9" xfId="0" applyFont="1" applyFill="1" applyBorder="1" applyAlignment="1">
      <alignment horizontal="center" vertical="center" wrapText="1" readingOrder="1"/>
    </xf>
    <xf numFmtId="0" fontId="2" fillId="4" borderId="10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D4" sqref="D4"/>
    </sheetView>
  </sheetViews>
  <sheetFormatPr baseColWidth="10" defaultRowHeight="15"/>
  <cols>
    <col min="1" max="1" width="7.7109375" customWidth="1"/>
    <col min="2" max="2" width="34.140625" customWidth="1"/>
    <col min="3" max="3" width="9.7109375" customWidth="1"/>
    <col min="4" max="4" width="7.7109375" customWidth="1"/>
    <col min="5" max="5" width="16.140625" customWidth="1"/>
    <col min="6" max="6" width="16.28515625" customWidth="1"/>
    <col min="7" max="7" width="17.5703125" customWidth="1"/>
    <col min="8" max="8" width="17.28515625" customWidth="1"/>
    <col min="9" max="9" width="18.42578125" customWidth="1"/>
    <col min="10" max="10" width="15.140625" customWidth="1"/>
  </cols>
  <sheetData>
    <row r="1" spans="1:10" ht="15.75" thickBot="1">
      <c r="A1" s="43" t="s">
        <v>68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50.25" customHeight="1" thickBo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/>
      <c r="J2" s="12"/>
    </row>
    <row r="3" spans="1:10" ht="33" customHeight="1" thickTop="1" thickBot="1">
      <c r="A3" s="33" t="s">
        <v>60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39.950000000000003" customHeight="1" thickTop="1" thickBot="1">
      <c r="A4" s="13">
        <v>1</v>
      </c>
      <c r="B4" s="13" t="s">
        <v>8</v>
      </c>
      <c r="C4" s="13" t="s">
        <v>2</v>
      </c>
      <c r="D4" s="13">
        <v>1</v>
      </c>
      <c r="E4" s="14" t="s">
        <v>28</v>
      </c>
      <c r="F4" s="13" t="s">
        <v>31</v>
      </c>
      <c r="G4" s="13" t="s">
        <v>29</v>
      </c>
      <c r="H4" s="13" t="s">
        <v>30</v>
      </c>
      <c r="I4" s="14"/>
      <c r="J4" s="21"/>
    </row>
    <row r="5" spans="1:10" ht="39.950000000000003" customHeight="1" thickBot="1">
      <c r="A5" s="15">
        <v>2</v>
      </c>
      <c r="B5" s="15" t="s">
        <v>9</v>
      </c>
      <c r="C5" s="15" t="s">
        <v>2</v>
      </c>
      <c r="D5" s="15">
        <v>1</v>
      </c>
      <c r="E5" s="16" t="s">
        <v>33</v>
      </c>
      <c r="F5" s="15" t="s">
        <v>34</v>
      </c>
      <c r="G5" s="15" t="s">
        <v>36</v>
      </c>
      <c r="H5" s="15" t="s">
        <v>35</v>
      </c>
      <c r="I5" s="16"/>
      <c r="J5" s="21"/>
    </row>
    <row r="6" spans="1:10" ht="39.950000000000003" customHeight="1" thickBot="1">
      <c r="A6" s="17">
        <v>3</v>
      </c>
      <c r="B6" s="17" t="s">
        <v>10</v>
      </c>
      <c r="C6" s="17" t="s">
        <v>2</v>
      </c>
      <c r="D6" s="17">
        <v>1</v>
      </c>
      <c r="E6" s="18" t="s">
        <v>37</v>
      </c>
      <c r="F6" s="17" t="s">
        <v>38</v>
      </c>
      <c r="G6" s="15" t="s">
        <v>32</v>
      </c>
      <c r="H6" s="17" t="s">
        <v>39</v>
      </c>
      <c r="I6" s="18"/>
      <c r="J6" s="21"/>
    </row>
    <row r="7" spans="1:10" ht="30" customHeight="1" thickBot="1">
      <c r="A7" s="33" t="s">
        <v>61</v>
      </c>
      <c r="B7" s="34"/>
      <c r="C7" s="34"/>
      <c r="D7" s="34"/>
      <c r="E7" s="34"/>
      <c r="F7" s="34"/>
      <c r="G7" s="34"/>
      <c r="H7" s="34"/>
      <c r="I7" s="34"/>
      <c r="J7" s="34"/>
    </row>
    <row r="8" spans="1:10" ht="46.5" customHeight="1" thickBot="1">
      <c r="A8" s="19">
        <v>4</v>
      </c>
      <c r="B8" s="19" t="s">
        <v>21</v>
      </c>
      <c r="C8" s="19" t="s">
        <v>2</v>
      </c>
      <c r="D8" s="19">
        <v>1</v>
      </c>
      <c r="E8" s="37" t="s">
        <v>67</v>
      </c>
      <c r="F8" s="38"/>
      <c r="G8" s="38"/>
      <c r="H8" s="39"/>
      <c r="I8" s="20"/>
      <c r="J8" s="21"/>
    </row>
    <row r="9" spans="1:10" ht="31.5" customHeight="1" thickBot="1">
      <c r="A9" s="35" t="s">
        <v>62</v>
      </c>
      <c r="B9" s="36"/>
      <c r="C9" s="36"/>
      <c r="D9" s="36"/>
      <c r="E9" s="36"/>
      <c r="F9" s="36"/>
      <c r="G9" s="36"/>
      <c r="H9" s="36"/>
      <c r="I9" s="36"/>
      <c r="J9" s="36"/>
    </row>
    <row r="10" spans="1:10" ht="31.5" customHeight="1" thickBot="1">
      <c r="A10" s="17">
        <v>5</v>
      </c>
      <c r="B10" s="17" t="s">
        <v>11</v>
      </c>
      <c r="C10" s="17" t="s">
        <v>2</v>
      </c>
      <c r="D10" s="17">
        <v>1</v>
      </c>
      <c r="E10" s="40" t="s">
        <v>54</v>
      </c>
      <c r="F10" s="41"/>
      <c r="G10" s="41"/>
      <c r="H10" s="42"/>
      <c r="I10" s="18"/>
      <c r="J10" s="21"/>
    </row>
    <row r="11" spans="1:10" ht="31.5" customHeight="1" thickBot="1">
      <c r="A11" s="15">
        <v>6</v>
      </c>
      <c r="B11" s="15" t="s">
        <v>12</v>
      </c>
      <c r="C11" s="15" t="s">
        <v>2</v>
      </c>
      <c r="D11" s="15">
        <v>1</v>
      </c>
      <c r="E11" s="37" t="s">
        <v>41</v>
      </c>
      <c r="F11" s="38"/>
      <c r="G11" s="38"/>
      <c r="H11" s="39"/>
      <c r="I11" s="16"/>
      <c r="J11" s="21"/>
    </row>
    <row r="12" spans="1:10" ht="31.5" customHeight="1" thickBot="1">
      <c r="A12" s="17">
        <v>7</v>
      </c>
      <c r="B12" s="17" t="s">
        <v>13</v>
      </c>
      <c r="C12" s="17" t="s">
        <v>2</v>
      </c>
      <c r="D12" s="17">
        <v>1</v>
      </c>
      <c r="E12" s="40" t="s">
        <v>42</v>
      </c>
      <c r="F12" s="41"/>
      <c r="G12" s="41"/>
      <c r="H12" s="42"/>
      <c r="I12" s="18"/>
      <c r="J12" s="21"/>
    </row>
    <row r="13" spans="1:10" ht="24" customHeight="1" thickBot="1">
      <c r="A13" s="15">
        <v>8</v>
      </c>
      <c r="B13" s="15" t="s">
        <v>14</v>
      </c>
      <c r="C13" s="15" t="s">
        <v>2</v>
      </c>
      <c r="D13" s="15">
        <v>1</v>
      </c>
      <c r="E13" s="37" t="s">
        <v>40</v>
      </c>
      <c r="F13" s="38"/>
      <c r="G13" s="38"/>
      <c r="H13" s="39"/>
      <c r="I13" s="16"/>
      <c r="J13" s="21"/>
    </row>
    <row r="14" spans="1:10" ht="27" customHeight="1" thickBot="1">
      <c r="A14" s="35" t="s">
        <v>63</v>
      </c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44.25" customHeight="1" thickBot="1">
      <c r="A15" s="17">
        <v>9</v>
      </c>
      <c r="B15" s="17" t="s">
        <v>15</v>
      </c>
      <c r="C15" s="17" t="s">
        <v>2</v>
      </c>
      <c r="D15" s="17">
        <v>1</v>
      </c>
      <c r="E15" s="40" t="s">
        <v>53</v>
      </c>
      <c r="F15" s="41"/>
      <c r="G15" s="41"/>
      <c r="H15" s="42"/>
      <c r="I15" s="18"/>
      <c r="J15" s="21"/>
    </row>
    <row r="16" spans="1:10" ht="39.950000000000003" customHeight="1" thickBot="1">
      <c r="A16" s="15">
        <v>10</v>
      </c>
      <c r="B16" s="15" t="s">
        <v>16</v>
      </c>
      <c r="C16" s="15" t="s">
        <v>2</v>
      </c>
      <c r="D16" s="15">
        <v>1</v>
      </c>
      <c r="E16" s="16"/>
      <c r="F16" s="15"/>
      <c r="G16" s="15"/>
      <c r="H16" s="15"/>
      <c r="I16" s="16"/>
      <c r="J16" s="21"/>
    </row>
    <row r="17" spans="1:10" ht="46.5" customHeight="1" thickBot="1">
      <c r="A17" s="17">
        <v>11</v>
      </c>
      <c r="B17" s="17" t="s">
        <v>17</v>
      </c>
      <c r="C17" s="17" t="s">
        <v>2</v>
      </c>
      <c r="D17" s="17">
        <v>1</v>
      </c>
      <c r="E17" s="40" t="s">
        <v>52</v>
      </c>
      <c r="F17" s="41"/>
      <c r="G17" s="41"/>
      <c r="H17" s="41"/>
      <c r="I17" s="42"/>
      <c r="J17" s="21"/>
    </row>
    <row r="18" spans="1:10" ht="29.25" customHeight="1" thickBot="1">
      <c r="A18" s="33" t="s">
        <v>64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0" ht="27.75" customHeight="1" thickBot="1">
      <c r="A19" s="15">
        <v>12</v>
      </c>
      <c r="B19" s="15" t="s">
        <v>18</v>
      </c>
      <c r="C19" s="15" t="s">
        <v>2</v>
      </c>
      <c r="D19" s="15">
        <v>1</v>
      </c>
      <c r="E19" s="16"/>
      <c r="F19" s="15"/>
      <c r="G19" s="15"/>
      <c r="H19" s="15"/>
      <c r="I19" s="16"/>
      <c r="J19" s="21"/>
    </row>
    <row r="20" spans="1:10" ht="25.5" customHeight="1" thickBot="1">
      <c r="A20" s="17">
        <v>13</v>
      </c>
      <c r="B20" s="17" t="s">
        <v>19</v>
      </c>
      <c r="C20" s="17" t="s">
        <v>2</v>
      </c>
      <c r="D20" s="17">
        <v>1</v>
      </c>
      <c r="E20" s="18"/>
      <c r="F20" s="17"/>
      <c r="G20" s="17"/>
      <c r="H20" s="17"/>
      <c r="I20" s="18"/>
      <c r="J20" s="21"/>
    </row>
    <row r="21" spans="1:10" ht="23.2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24.75" customHeight="1" thickBot="1">
      <c r="A22" s="33" t="s">
        <v>25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29.25" customHeight="1" thickBot="1">
      <c r="A23" s="15">
        <v>14</v>
      </c>
      <c r="B23" s="15" t="s">
        <v>27</v>
      </c>
      <c r="C23" s="15" t="s">
        <v>2</v>
      </c>
      <c r="D23" s="15">
        <v>1</v>
      </c>
      <c r="E23" s="37" t="s">
        <v>55</v>
      </c>
      <c r="F23" s="38"/>
      <c r="G23" s="38"/>
      <c r="H23" s="38"/>
      <c r="I23" s="39"/>
      <c r="J23" s="21"/>
    </row>
    <row r="24" spans="1:10" ht="27" customHeight="1" thickBot="1">
      <c r="A24" s="17">
        <v>15</v>
      </c>
      <c r="B24" s="17" t="s">
        <v>20</v>
      </c>
      <c r="C24" s="17" t="s">
        <v>2</v>
      </c>
      <c r="D24" s="17">
        <v>1</v>
      </c>
      <c r="E24" s="40" t="s">
        <v>56</v>
      </c>
      <c r="F24" s="41"/>
      <c r="G24" s="41"/>
      <c r="H24" s="41"/>
      <c r="I24" s="42"/>
      <c r="J24" s="21"/>
    </row>
    <row r="25" spans="1:10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>
      <c r="A26" s="22" t="s">
        <v>43</v>
      </c>
      <c r="B26" s="32" t="s">
        <v>44</v>
      </c>
      <c r="C26" s="32"/>
      <c r="D26" s="32"/>
      <c r="E26" s="32"/>
      <c r="F26" s="32"/>
      <c r="G26" s="32"/>
      <c r="H26" s="32"/>
      <c r="I26" s="32"/>
      <c r="J26" s="32"/>
    </row>
    <row r="27" spans="1:10">
      <c r="A27" s="22"/>
      <c r="B27" s="32" t="s">
        <v>65</v>
      </c>
      <c r="C27" s="32"/>
      <c r="D27" s="32"/>
      <c r="E27" s="32"/>
      <c r="F27" s="32"/>
      <c r="G27" s="32"/>
      <c r="H27" s="32"/>
      <c r="I27" s="32"/>
      <c r="J27" s="32"/>
    </row>
    <row r="28" spans="1:10">
      <c r="A28" s="22"/>
      <c r="B28" s="32" t="s">
        <v>66</v>
      </c>
      <c r="C28" s="32"/>
      <c r="D28" s="32"/>
      <c r="E28" s="32"/>
      <c r="F28" s="32"/>
      <c r="G28" s="32"/>
      <c r="H28" s="32"/>
      <c r="I28" s="32"/>
      <c r="J28" s="32"/>
    </row>
  </sheetData>
  <sheetProtection password="DEE1" sheet="1" objects="1" scenarios="1"/>
  <mergeCells count="19">
    <mergeCell ref="A1:J1"/>
    <mergeCell ref="E8:H8"/>
    <mergeCell ref="E13:H13"/>
    <mergeCell ref="E11:H11"/>
    <mergeCell ref="E12:H12"/>
    <mergeCell ref="E10:H10"/>
    <mergeCell ref="A9:J9"/>
    <mergeCell ref="B27:J27"/>
    <mergeCell ref="A7:J7"/>
    <mergeCell ref="A3:J3"/>
    <mergeCell ref="B28:J28"/>
    <mergeCell ref="A18:J18"/>
    <mergeCell ref="A14:J14"/>
    <mergeCell ref="B26:J26"/>
    <mergeCell ref="A22:J22"/>
    <mergeCell ref="E23:I23"/>
    <mergeCell ref="E24:I24"/>
    <mergeCell ref="E17:I17"/>
    <mergeCell ref="E15:H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selection sqref="A1:XFD1048576"/>
    </sheetView>
  </sheetViews>
  <sheetFormatPr baseColWidth="10" defaultRowHeight="15"/>
  <cols>
    <col min="1" max="1" width="7.7109375" customWidth="1"/>
    <col min="2" max="2" width="32.42578125" customWidth="1"/>
    <col min="3" max="3" width="9.7109375" customWidth="1"/>
    <col min="4" max="4" width="7.7109375" customWidth="1"/>
    <col min="5" max="5" width="15.7109375" customWidth="1"/>
    <col min="6" max="7" width="14.85546875" customWidth="1"/>
    <col min="8" max="8" width="15.28515625" customWidth="1"/>
    <col min="9" max="9" width="14.28515625" customWidth="1"/>
    <col min="10" max="10" width="14.5703125" customWidth="1"/>
    <col min="11" max="11" width="16.140625" customWidth="1"/>
    <col min="12" max="12" width="15" customWidth="1"/>
    <col min="13" max="15" width="16" customWidth="1"/>
    <col min="16" max="16" width="15.140625" customWidth="1"/>
  </cols>
  <sheetData>
    <row r="1" spans="1:16" ht="15.75" thickBo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63.75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45</v>
      </c>
      <c r="J2" s="1" t="s">
        <v>46</v>
      </c>
      <c r="K2" s="1" t="s">
        <v>72</v>
      </c>
      <c r="L2" s="1" t="s">
        <v>73</v>
      </c>
      <c r="M2" s="1" t="s">
        <v>74</v>
      </c>
      <c r="N2" s="1" t="s">
        <v>74</v>
      </c>
      <c r="O2" s="1" t="s">
        <v>23</v>
      </c>
      <c r="P2" s="2" t="s">
        <v>22</v>
      </c>
    </row>
    <row r="3" spans="1:16" ht="31.5" customHeight="1" thickTop="1" thickBot="1">
      <c r="A3" s="50" t="s">
        <v>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23"/>
    </row>
    <row r="4" spans="1:16" ht="39.950000000000003" customHeight="1" thickTop="1" thickBot="1">
      <c r="A4" s="3">
        <v>1</v>
      </c>
      <c r="B4" s="3" t="s">
        <v>8</v>
      </c>
      <c r="C4" s="3" t="s">
        <v>2</v>
      </c>
      <c r="D4" s="3">
        <v>1</v>
      </c>
      <c r="E4" s="4">
        <v>588000</v>
      </c>
      <c r="F4" s="3">
        <v>620000</v>
      </c>
      <c r="G4" s="3">
        <v>535000</v>
      </c>
      <c r="H4" s="3">
        <v>680000</v>
      </c>
      <c r="I4" s="3">
        <v>1275768</v>
      </c>
      <c r="J4" s="3"/>
      <c r="K4" s="3">
        <v>1100000</v>
      </c>
      <c r="L4" s="3">
        <v>1100000</v>
      </c>
      <c r="M4" s="3">
        <v>1100000</v>
      </c>
      <c r="N4" s="3">
        <v>1100000</v>
      </c>
      <c r="O4" s="4">
        <v>800000</v>
      </c>
      <c r="P4" s="24">
        <f>AVERAGE(E4:O4)</f>
        <v>889876.8</v>
      </c>
    </row>
    <row r="5" spans="1:16" ht="39.950000000000003" customHeight="1" thickBot="1">
      <c r="A5" s="5">
        <v>2</v>
      </c>
      <c r="B5" s="5" t="s">
        <v>9</v>
      </c>
      <c r="C5" s="5" t="s">
        <v>2</v>
      </c>
      <c r="D5" s="5">
        <v>1</v>
      </c>
      <c r="E5" s="6">
        <v>228000</v>
      </c>
      <c r="F5" s="5">
        <v>265000</v>
      </c>
      <c r="G5" s="5">
        <v>215000</v>
      </c>
      <c r="H5" s="5">
        <v>235000</v>
      </c>
      <c r="I5" s="5">
        <v>421776</v>
      </c>
      <c r="J5" s="5"/>
      <c r="K5" s="5">
        <v>300000</v>
      </c>
      <c r="L5" s="5">
        <v>300000</v>
      </c>
      <c r="M5" s="5">
        <v>300000</v>
      </c>
      <c r="N5" s="5">
        <v>300000</v>
      </c>
      <c r="O5" s="6">
        <v>300000</v>
      </c>
      <c r="P5" s="24">
        <f t="shared" ref="P5:P26" si="0">AVERAGE(E5:O5)</f>
        <v>286477.59999999998</v>
      </c>
    </row>
    <row r="6" spans="1:16" ht="39.950000000000003" customHeight="1" thickBot="1">
      <c r="A6" s="7">
        <v>3</v>
      </c>
      <c r="B6" s="7" t="s">
        <v>10</v>
      </c>
      <c r="C6" s="7" t="s">
        <v>2</v>
      </c>
      <c r="D6" s="7">
        <v>1</v>
      </c>
      <c r="E6" s="8">
        <v>186000</v>
      </c>
      <c r="F6" s="7">
        <v>220000</v>
      </c>
      <c r="G6" s="7">
        <v>300000</v>
      </c>
      <c r="H6" s="7">
        <v>245000</v>
      </c>
      <c r="I6" s="5">
        <v>380016</v>
      </c>
      <c r="J6" s="7"/>
      <c r="K6" s="7">
        <v>400000</v>
      </c>
      <c r="L6" s="7">
        <v>400000</v>
      </c>
      <c r="M6" s="7">
        <v>400000</v>
      </c>
      <c r="N6" s="7">
        <v>400000</v>
      </c>
      <c r="O6" s="8">
        <v>400000</v>
      </c>
      <c r="P6" s="24">
        <f t="shared" si="0"/>
        <v>333101.59999999998</v>
      </c>
    </row>
    <row r="7" spans="1:16" ht="30" customHeight="1" thickBot="1">
      <c r="A7" s="50" t="s">
        <v>61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24"/>
    </row>
    <row r="8" spans="1:16" ht="35.25" customHeight="1" thickBot="1">
      <c r="A8" s="9">
        <v>4</v>
      </c>
      <c r="B8" s="9" t="s">
        <v>58</v>
      </c>
      <c r="C8" s="9" t="s">
        <v>2</v>
      </c>
      <c r="D8" s="9">
        <v>1</v>
      </c>
      <c r="E8" s="10">
        <v>276000</v>
      </c>
      <c r="F8" s="9">
        <v>300000</v>
      </c>
      <c r="G8" s="9">
        <v>320000</v>
      </c>
      <c r="H8" s="9">
        <v>320000</v>
      </c>
      <c r="I8" s="9">
        <v>1726776</v>
      </c>
      <c r="J8" s="9"/>
      <c r="K8" s="9"/>
      <c r="L8" s="9"/>
      <c r="M8" s="9"/>
      <c r="N8" s="9"/>
      <c r="O8" s="10">
        <v>400000</v>
      </c>
      <c r="P8" s="24">
        <f t="shared" si="0"/>
        <v>557129.33333333337</v>
      </c>
    </row>
    <row r="9" spans="1:16" ht="33" customHeight="1" thickBot="1">
      <c r="A9" s="9"/>
      <c r="B9" s="9" t="s">
        <v>57</v>
      </c>
      <c r="C9" s="9"/>
      <c r="D9" s="9"/>
      <c r="E9" s="10"/>
      <c r="F9" s="9"/>
      <c r="G9" s="9"/>
      <c r="H9" s="9"/>
      <c r="I9" s="9"/>
      <c r="J9" s="9"/>
      <c r="K9" s="9">
        <v>700000</v>
      </c>
      <c r="L9" s="9"/>
      <c r="M9" s="9">
        <v>700000</v>
      </c>
      <c r="N9" s="9"/>
      <c r="O9" s="10"/>
      <c r="P9" s="24"/>
    </row>
    <row r="10" spans="1:16" ht="39.950000000000003" customHeight="1" thickBot="1">
      <c r="A10" s="9"/>
      <c r="B10" s="9" t="s">
        <v>59</v>
      </c>
      <c r="C10" s="9"/>
      <c r="D10" s="9"/>
      <c r="E10" s="10"/>
      <c r="F10" s="9"/>
      <c r="G10" s="9"/>
      <c r="H10" s="9"/>
      <c r="I10" s="9"/>
      <c r="J10" s="9"/>
      <c r="K10" s="9"/>
      <c r="L10" s="9">
        <v>6500000</v>
      </c>
      <c r="M10" s="9"/>
      <c r="N10" s="9">
        <v>6500000</v>
      </c>
      <c r="O10" s="10"/>
      <c r="P10" s="24"/>
    </row>
    <row r="11" spans="1:16" ht="29.25" customHeight="1" thickBot="1">
      <c r="A11" s="54" t="s">
        <v>62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24"/>
    </row>
    <row r="12" spans="1:16" ht="33.75" customHeight="1" thickBot="1">
      <c r="A12" s="7">
        <v>5</v>
      </c>
      <c r="B12" s="7" t="s">
        <v>11</v>
      </c>
      <c r="C12" s="7" t="s">
        <v>2</v>
      </c>
      <c r="D12" s="7">
        <v>1</v>
      </c>
      <c r="E12" s="8">
        <v>50000</v>
      </c>
      <c r="F12" s="7">
        <v>35000</v>
      </c>
      <c r="G12" s="7">
        <v>600000</v>
      </c>
      <c r="H12" s="7">
        <v>42000</v>
      </c>
      <c r="I12" s="7"/>
      <c r="J12" s="7"/>
      <c r="K12" s="7"/>
      <c r="L12" s="7"/>
      <c r="M12" s="7"/>
      <c r="N12" s="7"/>
      <c r="O12" s="8"/>
      <c r="P12" s="24">
        <f t="shared" si="0"/>
        <v>181750</v>
      </c>
    </row>
    <row r="13" spans="1:16" ht="33" customHeight="1" thickBot="1">
      <c r="A13" s="5">
        <v>6</v>
      </c>
      <c r="B13" s="5" t="s">
        <v>12</v>
      </c>
      <c r="C13" s="5" t="s">
        <v>2</v>
      </c>
      <c r="D13" s="5">
        <v>1</v>
      </c>
      <c r="E13" s="6">
        <v>192000</v>
      </c>
      <c r="F13" s="5">
        <v>175000</v>
      </c>
      <c r="G13" s="5">
        <v>210000</v>
      </c>
      <c r="H13" s="5">
        <v>220000</v>
      </c>
      <c r="I13" s="5"/>
      <c r="J13" s="5"/>
      <c r="K13" s="5"/>
      <c r="L13" s="5"/>
      <c r="M13" s="5"/>
      <c r="N13" s="5"/>
      <c r="O13" s="6"/>
      <c r="P13" s="24">
        <f t="shared" si="0"/>
        <v>199250</v>
      </c>
    </row>
    <row r="14" spans="1:16" ht="33.75" customHeight="1" thickBot="1">
      <c r="A14" s="7">
        <v>7</v>
      </c>
      <c r="B14" s="7" t="s">
        <v>13</v>
      </c>
      <c r="C14" s="7" t="s">
        <v>2</v>
      </c>
      <c r="D14" s="7">
        <v>1</v>
      </c>
      <c r="E14" s="8">
        <v>95000</v>
      </c>
      <c r="F14" s="7">
        <v>75000</v>
      </c>
      <c r="G14" s="7">
        <v>45000</v>
      </c>
      <c r="H14" s="7"/>
      <c r="I14" s="7"/>
      <c r="J14" s="7"/>
      <c r="K14" s="7"/>
      <c r="L14" s="7"/>
      <c r="M14" s="7"/>
      <c r="N14" s="7"/>
      <c r="O14" s="8"/>
      <c r="P14" s="24">
        <f t="shared" si="0"/>
        <v>71666.666666666672</v>
      </c>
    </row>
    <row r="15" spans="1:16" ht="33.75" customHeight="1" thickBot="1">
      <c r="A15" s="5">
        <v>8</v>
      </c>
      <c r="B15" s="5" t="s">
        <v>14</v>
      </c>
      <c r="C15" s="5" t="s">
        <v>2</v>
      </c>
      <c r="D15" s="5">
        <v>1</v>
      </c>
      <c r="E15" s="6">
        <v>62000</v>
      </c>
      <c r="F15" s="5">
        <v>50000</v>
      </c>
      <c r="G15" s="5">
        <v>85000</v>
      </c>
      <c r="H15" s="5">
        <v>65000</v>
      </c>
      <c r="I15" s="5"/>
      <c r="J15" s="5"/>
      <c r="K15" s="5">
        <v>60000</v>
      </c>
      <c r="L15" s="5">
        <v>60000</v>
      </c>
      <c r="M15" s="5">
        <v>60000</v>
      </c>
      <c r="N15" s="5">
        <v>60000</v>
      </c>
      <c r="O15" s="6"/>
      <c r="P15" s="24">
        <f t="shared" si="0"/>
        <v>62750</v>
      </c>
    </row>
    <row r="16" spans="1:16" ht="30.75" customHeight="1" thickBot="1">
      <c r="A16" s="54" t="s">
        <v>63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24"/>
    </row>
    <row r="17" spans="1:16" ht="27.75" customHeight="1" thickBot="1">
      <c r="A17" s="7">
        <v>9</v>
      </c>
      <c r="B17" s="7" t="s">
        <v>15</v>
      </c>
      <c r="C17" s="7" t="s">
        <v>2</v>
      </c>
      <c r="D17" s="7">
        <v>1</v>
      </c>
      <c r="E17" s="8">
        <v>380000</v>
      </c>
      <c r="F17" s="7">
        <v>450000</v>
      </c>
      <c r="G17" s="7">
        <v>400000</v>
      </c>
      <c r="H17" s="7">
        <v>480000</v>
      </c>
      <c r="I17" s="7">
        <v>1100376</v>
      </c>
      <c r="J17" s="7"/>
      <c r="K17" s="7"/>
      <c r="L17" s="7"/>
      <c r="M17" s="7"/>
      <c r="N17" s="7"/>
      <c r="O17" s="8">
        <v>400000</v>
      </c>
      <c r="P17" s="24">
        <f t="shared" si="0"/>
        <v>535062.66666666663</v>
      </c>
    </row>
    <row r="18" spans="1:16" ht="31.5" customHeight="1" thickBot="1">
      <c r="A18" s="5">
        <v>10</v>
      </c>
      <c r="B18" s="5" t="s">
        <v>16</v>
      </c>
      <c r="C18" s="5" t="s">
        <v>2</v>
      </c>
      <c r="D18" s="5">
        <v>1</v>
      </c>
      <c r="E18" s="6">
        <v>430000</v>
      </c>
      <c r="F18" s="5">
        <v>345000</v>
      </c>
      <c r="G18" s="5">
        <v>320000</v>
      </c>
      <c r="H18" s="5">
        <v>430000</v>
      </c>
      <c r="I18" s="5">
        <v>348000</v>
      </c>
      <c r="J18" s="5"/>
      <c r="K18" s="5"/>
      <c r="L18" s="5"/>
      <c r="M18" s="5"/>
      <c r="N18" s="5"/>
      <c r="O18" s="6">
        <v>500000</v>
      </c>
      <c r="P18" s="24">
        <f t="shared" si="0"/>
        <v>395500</v>
      </c>
    </row>
    <row r="19" spans="1:16" ht="36.75" customHeight="1" thickBot="1">
      <c r="A19" s="7">
        <v>11</v>
      </c>
      <c r="B19" s="7" t="s">
        <v>47</v>
      </c>
      <c r="C19" s="7" t="s">
        <v>2</v>
      </c>
      <c r="D19" s="7">
        <v>1</v>
      </c>
      <c r="E19" s="8">
        <v>2200000</v>
      </c>
      <c r="F19" s="7">
        <v>1500000</v>
      </c>
      <c r="G19" s="7">
        <v>1800000</v>
      </c>
      <c r="H19" s="7">
        <v>2600000</v>
      </c>
      <c r="I19" s="7">
        <v>1100376</v>
      </c>
      <c r="J19" s="7"/>
      <c r="K19" s="7">
        <v>2200000</v>
      </c>
      <c r="L19" s="7"/>
      <c r="M19" s="7"/>
      <c r="N19" s="7">
        <v>2200000</v>
      </c>
      <c r="O19" s="8">
        <v>3000000</v>
      </c>
      <c r="P19" s="24">
        <f t="shared" si="0"/>
        <v>2075047</v>
      </c>
    </row>
    <row r="20" spans="1:16" ht="28.5" customHeight="1" thickBot="1">
      <c r="A20" s="7"/>
      <c r="B20" s="7" t="s">
        <v>48</v>
      </c>
      <c r="C20" s="7"/>
      <c r="D20" s="7"/>
      <c r="E20" s="8"/>
      <c r="F20" s="7"/>
      <c r="G20" s="7"/>
      <c r="H20" s="7"/>
      <c r="I20" s="7"/>
      <c r="J20" s="7"/>
      <c r="K20" s="7"/>
      <c r="L20" s="7">
        <v>4000000</v>
      </c>
      <c r="M20" s="7"/>
      <c r="N20" s="7"/>
      <c r="O20" s="8"/>
      <c r="P20" s="24"/>
    </row>
    <row r="21" spans="1:16" ht="46.5" customHeight="1" thickBot="1">
      <c r="A21" s="7"/>
      <c r="B21" s="7" t="s">
        <v>49</v>
      </c>
      <c r="C21" s="7"/>
      <c r="D21" s="7"/>
      <c r="E21" s="8"/>
      <c r="F21" s="7"/>
      <c r="G21" s="7"/>
      <c r="H21" s="7"/>
      <c r="I21" s="7"/>
      <c r="J21" s="7"/>
      <c r="K21" s="7"/>
      <c r="L21" s="7"/>
      <c r="M21" s="7">
        <v>5200000</v>
      </c>
      <c r="N21" s="7"/>
      <c r="O21" s="8"/>
      <c r="P21" s="24"/>
    </row>
    <row r="22" spans="1:16" ht="30" customHeight="1" thickBot="1">
      <c r="A22" s="7"/>
      <c r="B22" s="7" t="s">
        <v>50</v>
      </c>
      <c r="C22" s="7"/>
      <c r="D22" s="7"/>
      <c r="E22" s="8"/>
      <c r="F22" s="7"/>
      <c r="G22" s="7"/>
      <c r="H22" s="7"/>
      <c r="I22" s="7"/>
      <c r="J22" s="7"/>
      <c r="K22" s="7"/>
      <c r="L22" s="7">
        <v>1050000</v>
      </c>
      <c r="M22" s="7">
        <v>1050000</v>
      </c>
      <c r="N22" s="7"/>
      <c r="O22" s="8"/>
      <c r="P22" s="24"/>
    </row>
    <row r="23" spans="1:16" ht="29.25" customHeight="1" thickBot="1">
      <c r="A23" s="7"/>
      <c r="B23" s="7" t="s">
        <v>51</v>
      </c>
      <c r="C23" s="7"/>
      <c r="D23" s="7"/>
      <c r="E23" s="8"/>
      <c r="F23" s="7"/>
      <c r="G23" s="7"/>
      <c r="H23" s="7"/>
      <c r="I23" s="7"/>
      <c r="J23" s="7">
        <v>5366160</v>
      </c>
      <c r="K23" s="7"/>
      <c r="L23" s="7"/>
      <c r="M23" s="7"/>
      <c r="N23" s="7"/>
      <c r="O23" s="8"/>
      <c r="P23" s="24"/>
    </row>
    <row r="24" spans="1:16" ht="27" customHeight="1" thickBot="1">
      <c r="A24" s="50" t="s">
        <v>64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24"/>
    </row>
    <row r="25" spans="1:16" ht="34.5" customHeight="1" thickBot="1">
      <c r="A25" s="5">
        <v>12</v>
      </c>
      <c r="B25" s="5" t="s">
        <v>18</v>
      </c>
      <c r="C25" s="5" t="s">
        <v>2</v>
      </c>
      <c r="D25" s="5">
        <v>1</v>
      </c>
      <c r="E25" s="6">
        <v>1500000</v>
      </c>
      <c r="F25" s="5">
        <v>1600000</v>
      </c>
      <c r="G25" s="5">
        <v>1800000</v>
      </c>
      <c r="H25" s="5">
        <v>2000000</v>
      </c>
      <c r="I25" s="5">
        <v>2500000</v>
      </c>
      <c r="J25" s="5">
        <v>2784000</v>
      </c>
      <c r="K25" s="5">
        <v>2250000</v>
      </c>
      <c r="L25" s="5">
        <v>2250000</v>
      </c>
      <c r="M25" s="5">
        <v>2250000</v>
      </c>
      <c r="N25" s="5">
        <v>2250000</v>
      </c>
      <c r="O25" s="6">
        <v>2800000</v>
      </c>
      <c r="P25" s="24">
        <f t="shared" si="0"/>
        <v>2180363.6363636362</v>
      </c>
    </row>
    <row r="26" spans="1:16" ht="30" customHeight="1" thickBot="1">
      <c r="A26" s="7">
        <v>13</v>
      </c>
      <c r="B26" s="7" t="s">
        <v>19</v>
      </c>
      <c r="C26" s="7" t="s">
        <v>2</v>
      </c>
      <c r="D26" s="7">
        <v>1</v>
      </c>
      <c r="E26" s="8">
        <v>2200000</v>
      </c>
      <c r="F26" s="7">
        <v>2100000</v>
      </c>
      <c r="G26" s="7">
        <v>2500000</v>
      </c>
      <c r="H26" s="7">
        <v>2800000</v>
      </c>
      <c r="I26" s="7">
        <v>2800000</v>
      </c>
      <c r="J26" s="7">
        <v>3851200</v>
      </c>
      <c r="K26" s="7">
        <v>2250000</v>
      </c>
      <c r="L26" s="7">
        <v>2250000</v>
      </c>
      <c r="M26" s="7">
        <v>2250000</v>
      </c>
      <c r="N26" s="7">
        <v>2250000</v>
      </c>
      <c r="O26" s="8">
        <v>3800000</v>
      </c>
      <c r="P26" s="24">
        <f t="shared" si="0"/>
        <v>2641018.1818181816</v>
      </c>
    </row>
    <row r="27" spans="1:16" ht="23.25" customHeight="1">
      <c r="A27" s="25"/>
      <c r="B27" s="26" t="s">
        <v>24</v>
      </c>
      <c r="C27" s="25"/>
      <c r="D27" s="25"/>
      <c r="E27" s="24">
        <f>SUM(E4:E26)</f>
        <v>8387000</v>
      </c>
      <c r="F27" s="24">
        <f t="shared" ref="F27:N27" si="1">SUM(F4:F26)</f>
        <v>7735000</v>
      </c>
      <c r="G27" s="24">
        <f t="shared" si="1"/>
        <v>9130000</v>
      </c>
      <c r="H27" s="24">
        <f t="shared" si="1"/>
        <v>10117000</v>
      </c>
      <c r="I27" s="24">
        <f t="shared" si="1"/>
        <v>11653088</v>
      </c>
      <c r="J27" s="24">
        <f t="shared" si="1"/>
        <v>12001360</v>
      </c>
      <c r="K27" s="24">
        <f t="shared" si="1"/>
        <v>9260000</v>
      </c>
      <c r="L27" s="24">
        <f t="shared" si="1"/>
        <v>17910000</v>
      </c>
      <c r="M27" s="24">
        <f t="shared" si="1"/>
        <v>13310000</v>
      </c>
      <c r="N27" s="24">
        <f t="shared" si="1"/>
        <v>15060000</v>
      </c>
      <c r="O27" s="24">
        <f>SUM(O4:O26)</f>
        <v>12400000</v>
      </c>
      <c r="P27" s="24">
        <f>AVERAGE(E27:O27)</f>
        <v>11542131.636363637</v>
      </c>
    </row>
    <row r="28" spans="1:16" ht="24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  <row r="29" spans="1:16" ht="24.75" customHeight="1" thickBot="1">
      <c r="A29" s="45" t="s">
        <v>25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 ht="24" customHeight="1" thickBot="1">
      <c r="A30" s="5">
        <v>14</v>
      </c>
      <c r="B30" s="5" t="s">
        <v>27</v>
      </c>
      <c r="C30" s="5" t="s">
        <v>2</v>
      </c>
      <c r="D30" s="5">
        <v>1</v>
      </c>
      <c r="E30" s="6">
        <v>52500</v>
      </c>
      <c r="F30" s="6">
        <v>45000</v>
      </c>
      <c r="G30" s="6">
        <v>62000</v>
      </c>
      <c r="H30" s="6">
        <v>50000</v>
      </c>
      <c r="I30" s="6">
        <v>44483</v>
      </c>
      <c r="J30" s="6"/>
      <c r="K30" s="6"/>
      <c r="L30" s="6"/>
      <c r="M30" s="6"/>
      <c r="N30" s="6"/>
      <c r="O30" s="6"/>
      <c r="P30" s="24">
        <f t="shared" ref="P30:P31" si="2">AVERAGE(E30:O30)</f>
        <v>50796.6</v>
      </c>
    </row>
    <row r="31" spans="1:16" ht="24" customHeight="1" thickBot="1">
      <c r="A31" s="7">
        <v>15</v>
      </c>
      <c r="B31" s="7" t="s">
        <v>20</v>
      </c>
      <c r="C31" s="7" t="s">
        <v>2</v>
      </c>
      <c r="D31" s="7">
        <v>1</v>
      </c>
      <c r="E31" s="8">
        <v>10750</v>
      </c>
      <c r="F31" s="8">
        <v>15500</v>
      </c>
      <c r="G31" s="8">
        <v>9600</v>
      </c>
      <c r="H31" s="8">
        <v>12500</v>
      </c>
      <c r="I31" s="8">
        <v>11120</v>
      </c>
      <c r="J31" s="8"/>
      <c r="K31" s="8"/>
      <c r="L31" s="8"/>
      <c r="M31" s="8"/>
      <c r="N31" s="8"/>
      <c r="O31" s="8"/>
      <c r="P31" s="24">
        <f t="shared" si="2"/>
        <v>11894</v>
      </c>
    </row>
    <row r="32" spans="1:16" ht="87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>
      <c r="A33" s="45" t="s">
        <v>69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6" ht="15.75">
      <c r="A34" s="47" t="s">
        <v>70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ht="16.5" thickBot="1">
      <c r="A35" s="47" t="s">
        <v>71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18" thickBot="1">
      <c r="A36" s="5">
        <v>1</v>
      </c>
      <c r="B36" s="48" t="s">
        <v>75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27">
        <v>6000000</v>
      </c>
    </row>
    <row r="37" spans="1:16" ht="18" thickBot="1">
      <c r="A37" s="7">
        <v>2</v>
      </c>
      <c r="B37" s="49" t="s">
        <v>76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27">
        <v>1000000</v>
      </c>
    </row>
    <row r="38" spans="1:16">
      <c r="K38" s="44" t="s">
        <v>77</v>
      </c>
      <c r="L38" s="44"/>
      <c r="M38" s="44"/>
      <c r="N38" s="44"/>
      <c r="O38" s="44"/>
      <c r="P38" s="27">
        <f>SUM(P36:P37)</f>
        <v>7000000</v>
      </c>
    </row>
  </sheetData>
  <sheetProtection password="DEE1" sheet="1" objects="1" scenarios="1"/>
  <mergeCells count="13">
    <mergeCell ref="A24:O24"/>
    <mergeCell ref="A1:O1"/>
    <mergeCell ref="A3:O3"/>
    <mergeCell ref="A7:O7"/>
    <mergeCell ref="A11:O11"/>
    <mergeCell ref="A16:O16"/>
    <mergeCell ref="K38:O38"/>
    <mergeCell ref="A29:P29"/>
    <mergeCell ref="A33:P33"/>
    <mergeCell ref="A34:P34"/>
    <mergeCell ref="A35:P35"/>
    <mergeCell ref="B36:O36"/>
    <mergeCell ref="B37:O3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F33" workbookViewId="0">
      <selection activeCell="M40" sqref="M40"/>
    </sheetView>
  </sheetViews>
  <sheetFormatPr baseColWidth="10" defaultRowHeight="15"/>
  <cols>
    <col min="1" max="1" width="7.7109375" customWidth="1"/>
    <col min="2" max="2" width="32.42578125" customWidth="1"/>
    <col min="3" max="3" width="9.7109375" customWidth="1"/>
    <col min="4" max="4" width="7.7109375" customWidth="1"/>
    <col min="5" max="5" width="15.7109375" customWidth="1"/>
    <col min="6" max="7" width="14.85546875" customWidth="1"/>
    <col min="8" max="8" width="15.28515625" customWidth="1"/>
    <col min="9" max="9" width="14.28515625" customWidth="1"/>
    <col min="10" max="10" width="14.5703125" customWidth="1"/>
    <col min="11" max="11" width="16.140625" customWidth="1"/>
    <col min="12" max="12" width="15" customWidth="1"/>
    <col min="13" max="15" width="16" customWidth="1"/>
    <col min="16" max="16" width="15.140625" customWidth="1"/>
  </cols>
  <sheetData>
    <row r="1" spans="1:16" ht="15.75" thickBot="1">
      <c r="A1" s="53" t="s">
        <v>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6" ht="63.75" customHeight="1" thickBo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45</v>
      </c>
      <c r="J2" s="1" t="s">
        <v>46</v>
      </c>
      <c r="K2" s="1" t="s">
        <v>72</v>
      </c>
      <c r="L2" s="1" t="s">
        <v>73</v>
      </c>
      <c r="M2" s="1" t="s">
        <v>74</v>
      </c>
      <c r="N2" s="1" t="s">
        <v>74</v>
      </c>
      <c r="O2" s="1" t="s">
        <v>23</v>
      </c>
      <c r="P2" s="2" t="s">
        <v>22</v>
      </c>
    </row>
    <row r="3" spans="1:16" ht="31.5" customHeight="1" thickTop="1" thickBot="1">
      <c r="A3" s="50" t="s">
        <v>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23"/>
    </row>
    <row r="4" spans="1:16" ht="39.950000000000003" customHeight="1" thickTop="1" thickBot="1">
      <c r="A4" s="3">
        <v>1</v>
      </c>
      <c r="B4" s="3" t="s">
        <v>8</v>
      </c>
      <c r="C4" s="3" t="s">
        <v>2</v>
      </c>
      <c r="D4" s="3">
        <v>1</v>
      </c>
      <c r="E4" s="4">
        <v>588000</v>
      </c>
      <c r="F4" s="3">
        <v>620000</v>
      </c>
      <c r="G4" s="3">
        <v>535000</v>
      </c>
      <c r="H4" s="3">
        <v>680000</v>
      </c>
      <c r="I4" s="3">
        <v>1275768</v>
      </c>
      <c r="J4" s="3"/>
      <c r="K4" s="3">
        <v>1100000</v>
      </c>
      <c r="L4" s="3">
        <v>1100000</v>
      </c>
      <c r="M4" s="3">
        <v>1100000</v>
      </c>
      <c r="N4" s="3">
        <v>1100000</v>
      </c>
      <c r="O4" s="4">
        <v>800000</v>
      </c>
      <c r="P4" s="24">
        <f>AVERAGE(E4:O4)</f>
        <v>889876.8</v>
      </c>
    </row>
    <row r="5" spans="1:16" ht="39.950000000000003" customHeight="1" thickBot="1">
      <c r="A5" s="5">
        <v>2</v>
      </c>
      <c r="B5" s="5" t="s">
        <v>9</v>
      </c>
      <c r="C5" s="5" t="s">
        <v>2</v>
      </c>
      <c r="D5" s="5">
        <v>1</v>
      </c>
      <c r="E5" s="6">
        <v>228000</v>
      </c>
      <c r="F5" s="5">
        <v>265000</v>
      </c>
      <c r="G5" s="5">
        <v>215000</v>
      </c>
      <c r="H5" s="5">
        <v>235000</v>
      </c>
      <c r="I5" s="5">
        <v>421776</v>
      </c>
      <c r="J5" s="5"/>
      <c r="K5" s="5">
        <v>300000</v>
      </c>
      <c r="L5" s="5">
        <v>300000</v>
      </c>
      <c r="M5" s="5">
        <v>300000</v>
      </c>
      <c r="N5" s="5">
        <v>300000</v>
      </c>
      <c r="O5" s="6">
        <v>300000</v>
      </c>
      <c r="P5" s="24">
        <f t="shared" ref="P5:P26" si="0">AVERAGE(E5:O5)</f>
        <v>286477.59999999998</v>
      </c>
    </row>
    <row r="6" spans="1:16" ht="39.950000000000003" customHeight="1" thickBot="1">
      <c r="A6" s="7">
        <v>3</v>
      </c>
      <c r="B6" s="7" t="s">
        <v>10</v>
      </c>
      <c r="C6" s="7" t="s">
        <v>2</v>
      </c>
      <c r="D6" s="7">
        <v>1</v>
      </c>
      <c r="E6" s="8">
        <v>186000</v>
      </c>
      <c r="F6" s="7">
        <v>220000</v>
      </c>
      <c r="G6" s="7">
        <v>300000</v>
      </c>
      <c r="H6" s="7">
        <v>245000</v>
      </c>
      <c r="I6" s="5">
        <v>380016</v>
      </c>
      <c r="J6" s="7"/>
      <c r="K6" s="7">
        <v>400000</v>
      </c>
      <c r="L6" s="7">
        <v>400000</v>
      </c>
      <c r="M6" s="7">
        <v>400000</v>
      </c>
      <c r="N6" s="7">
        <v>400000</v>
      </c>
      <c r="O6" s="8">
        <v>400000</v>
      </c>
      <c r="P6" s="24">
        <f t="shared" si="0"/>
        <v>333101.59999999998</v>
      </c>
    </row>
    <row r="7" spans="1:16" ht="30" customHeight="1" thickBot="1">
      <c r="A7" s="50" t="s">
        <v>61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24"/>
    </row>
    <row r="8" spans="1:16" ht="35.25" customHeight="1" thickBot="1">
      <c r="A8" s="9">
        <v>4</v>
      </c>
      <c r="B8" s="9" t="s">
        <v>58</v>
      </c>
      <c r="C8" s="9" t="s">
        <v>2</v>
      </c>
      <c r="D8" s="9">
        <v>1</v>
      </c>
      <c r="E8" s="10">
        <v>276000</v>
      </c>
      <c r="F8" s="9">
        <v>300000</v>
      </c>
      <c r="G8" s="9">
        <v>320000</v>
      </c>
      <c r="H8" s="9">
        <v>320000</v>
      </c>
      <c r="I8" s="9">
        <v>1726776</v>
      </c>
      <c r="J8" s="9"/>
      <c r="K8" s="9"/>
      <c r="L8" s="9"/>
      <c r="M8" s="9"/>
      <c r="N8" s="9"/>
      <c r="O8" s="10">
        <v>400000</v>
      </c>
      <c r="P8" s="24">
        <f t="shared" si="0"/>
        <v>557129.33333333337</v>
      </c>
    </row>
    <row r="9" spans="1:16" ht="33" customHeight="1" thickBot="1">
      <c r="A9" s="9"/>
      <c r="B9" s="9" t="s">
        <v>57</v>
      </c>
      <c r="C9" s="9"/>
      <c r="D9" s="9"/>
      <c r="E9" s="10"/>
      <c r="F9" s="9"/>
      <c r="G9" s="9"/>
      <c r="H9" s="9"/>
      <c r="I9" s="9"/>
      <c r="J9" s="9"/>
      <c r="K9" s="9">
        <v>700000</v>
      </c>
      <c r="L9" s="9"/>
      <c r="M9" s="9">
        <v>700000</v>
      </c>
      <c r="N9" s="9"/>
      <c r="O9" s="10"/>
      <c r="P9" s="24"/>
    </row>
    <row r="10" spans="1:16" ht="39.950000000000003" customHeight="1" thickBot="1">
      <c r="A10" s="9"/>
      <c r="B10" s="9" t="s">
        <v>59</v>
      </c>
      <c r="C10" s="9"/>
      <c r="D10" s="9"/>
      <c r="E10" s="10"/>
      <c r="F10" s="9"/>
      <c r="G10" s="9"/>
      <c r="H10" s="9"/>
      <c r="I10" s="9"/>
      <c r="J10" s="9"/>
      <c r="K10" s="9"/>
      <c r="L10" s="9">
        <v>6500000</v>
      </c>
      <c r="M10" s="9"/>
      <c r="N10" s="9">
        <v>6500000</v>
      </c>
      <c r="O10" s="10"/>
      <c r="P10" s="24"/>
    </row>
    <row r="11" spans="1:16" ht="29.25" customHeight="1" thickBot="1">
      <c r="A11" s="54" t="s">
        <v>62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P11" s="24"/>
    </row>
    <row r="12" spans="1:16" ht="33.75" customHeight="1" thickBot="1">
      <c r="A12" s="7">
        <v>5</v>
      </c>
      <c r="B12" s="7" t="s">
        <v>11</v>
      </c>
      <c r="C12" s="7" t="s">
        <v>2</v>
      </c>
      <c r="D12" s="7">
        <v>1</v>
      </c>
      <c r="E12" s="8">
        <v>50000</v>
      </c>
      <c r="F12" s="7">
        <v>35000</v>
      </c>
      <c r="G12" s="7">
        <v>600000</v>
      </c>
      <c r="H12" s="7">
        <v>42000</v>
      </c>
      <c r="I12" s="7"/>
      <c r="J12" s="7"/>
      <c r="K12" s="7"/>
      <c r="L12" s="7"/>
      <c r="M12" s="7"/>
      <c r="N12" s="7"/>
      <c r="O12" s="8"/>
      <c r="P12" s="24">
        <f t="shared" si="0"/>
        <v>181750</v>
      </c>
    </row>
    <row r="13" spans="1:16" ht="33" customHeight="1" thickBot="1">
      <c r="A13" s="5">
        <v>6</v>
      </c>
      <c r="B13" s="5" t="s">
        <v>12</v>
      </c>
      <c r="C13" s="5" t="s">
        <v>2</v>
      </c>
      <c r="D13" s="5">
        <v>1</v>
      </c>
      <c r="E13" s="6">
        <v>192000</v>
      </c>
      <c r="F13" s="5">
        <v>175000</v>
      </c>
      <c r="G13" s="5">
        <v>210000</v>
      </c>
      <c r="H13" s="5">
        <v>220000</v>
      </c>
      <c r="I13" s="5"/>
      <c r="J13" s="5"/>
      <c r="K13" s="5"/>
      <c r="L13" s="5"/>
      <c r="M13" s="5"/>
      <c r="N13" s="5"/>
      <c r="O13" s="6"/>
      <c r="P13" s="24">
        <f t="shared" si="0"/>
        <v>199250</v>
      </c>
    </row>
    <row r="14" spans="1:16" ht="33.75" customHeight="1" thickBot="1">
      <c r="A14" s="7">
        <v>7</v>
      </c>
      <c r="B14" s="7" t="s">
        <v>13</v>
      </c>
      <c r="C14" s="7" t="s">
        <v>2</v>
      </c>
      <c r="D14" s="7">
        <v>1</v>
      </c>
      <c r="E14" s="8">
        <v>95000</v>
      </c>
      <c r="F14" s="7">
        <v>75000</v>
      </c>
      <c r="G14" s="7">
        <v>45000</v>
      </c>
      <c r="H14" s="7"/>
      <c r="I14" s="7"/>
      <c r="J14" s="7"/>
      <c r="K14" s="7"/>
      <c r="L14" s="7"/>
      <c r="M14" s="7"/>
      <c r="N14" s="7"/>
      <c r="O14" s="8"/>
      <c r="P14" s="24">
        <f t="shared" si="0"/>
        <v>71666.666666666672</v>
      </c>
    </row>
    <row r="15" spans="1:16" ht="33.75" customHeight="1" thickBot="1">
      <c r="A15" s="5">
        <v>8</v>
      </c>
      <c r="B15" s="5" t="s">
        <v>14</v>
      </c>
      <c r="C15" s="5" t="s">
        <v>2</v>
      </c>
      <c r="D15" s="5">
        <v>1</v>
      </c>
      <c r="E15" s="6">
        <v>62000</v>
      </c>
      <c r="F15" s="5">
        <v>50000</v>
      </c>
      <c r="G15" s="5">
        <v>85000</v>
      </c>
      <c r="H15" s="5">
        <v>65000</v>
      </c>
      <c r="I15" s="5"/>
      <c r="J15" s="5"/>
      <c r="K15" s="5">
        <v>60000</v>
      </c>
      <c r="L15" s="5">
        <v>60000</v>
      </c>
      <c r="M15" s="5">
        <v>60000</v>
      </c>
      <c r="N15" s="5">
        <v>60000</v>
      </c>
      <c r="O15" s="6"/>
      <c r="P15" s="24">
        <f t="shared" si="0"/>
        <v>62750</v>
      </c>
    </row>
    <row r="16" spans="1:16" ht="30.75" customHeight="1" thickBot="1">
      <c r="A16" s="54" t="s">
        <v>63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6"/>
      <c r="P16" s="24"/>
    </row>
    <row r="17" spans="1:16" ht="27.75" customHeight="1" thickBot="1">
      <c r="A17" s="7">
        <v>9</v>
      </c>
      <c r="B17" s="7" t="s">
        <v>15</v>
      </c>
      <c r="C17" s="7" t="s">
        <v>2</v>
      </c>
      <c r="D17" s="7">
        <v>1</v>
      </c>
      <c r="E17" s="8">
        <v>380000</v>
      </c>
      <c r="F17" s="7">
        <v>450000</v>
      </c>
      <c r="G17" s="7">
        <v>400000</v>
      </c>
      <c r="H17" s="7">
        <v>480000</v>
      </c>
      <c r="I17" s="7">
        <v>1100376</v>
      </c>
      <c r="J17" s="7"/>
      <c r="K17" s="7"/>
      <c r="L17" s="7"/>
      <c r="M17" s="7"/>
      <c r="N17" s="7"/>
      <c r="O17" s="8">
        <v>400000</v>
      </c>
      <c r="P17" s="24">
        <f t="shared" si="0"/>
        <v>535062.66666666663</v>
      </c>
    </row>
    <row r="18" spans="1:16" ht="31.5" customHeight="1" thickBot="1">
      <c r="A18" s="5">
        <v>10</v>
      </c>
      <c r="B18" s="5" t="s">
        <v>16</v>
      </c>
      <c r="C18" s="5" t="s">
        <v>2</v>
      </c>
      <c r="D18" s="5">
        <v>1</v>
      </c>
      <c r="E18" s="6">
        <v>430000</v>
      </c>
      <c r="F18" s="5">
        <v>345000</v>
      </c>
      <c r="G18" s="5">
        <v>320000</v>
      </c>
      <c r="H18" s="5">
        <v>430000</v>
      </c>
      <c r="I18" s="5">
        <v>348000</v>
      </c>
      <c r="J18" s="5"/>
      <c r="K18" s="5"/>
      <c r="L18" s="5"/>
      <c r="M18" s="5"/>
      <c r="N18" s="5"/>
      <c r="O18" s="6">
        <v>500000</v>
      </c>
      <c r="P18" s="24">
        <f t="shared" si="0"/>
        <v>395500</v>
      </c>
    </row>
    <row r="19" spans="1:16" ht="36.75" customHeight="1" thickBot="1">
      <c r="A19" s="7">
        <v>11</v>
      </c>
      <c r="B19" s="7" t="s">
        <v>47</v>
      </c>
      <c r="C19" s="7" t="s">
        <v>2</v>
      </c>
      <c r="D19" s="7">
        <v>1</v>
      </c>
      <c r="E19" s="8">
        <v>2200000</v>
      </c>
      <c r="F19" s="7">
        <v>1500000</v>
      </c>
      <c r="G19" s="7">
        <v>1800000</v>
      </c>
      <c r="H19" s="7">
        <v>2600000</v>
      </c>
      <c r="I19" s="7">
        <v>1100376</v>
      </c>
      <c r="J19" s="7"/>
      <c r="K19" s="7">
        <v>2200000</v>
      </c>
      <c r="L19" s="7"/>
      <c r="M19" s="7"/>
      <c r="N19" s="7">
        <v>2200000</v>
      </c>
      <c r="O19" s="8">
        <v>3000000</v>
      </c>
      <c r="P19" s="24">
        <f t="shared" si="0"/>
        <v>2075047</v>
      </c>
    </row>
    <row r="20" spans="1:16" ht="28.5" customHeight="1" thickBot="1">
      <c r="A20" s="7"/>
      <c r="B20" s="7" t="s">
        <v>48</v>
      </c>
      <c r="C20" s="7"/>
      <c r="D20" s="7"/>
      <c r="E20" s="8"/>
      <c r="F20" s="7"/>
      <c r="G20" s="7"/>
      <c r="H20" s="7"/>
      <c r="I20" s="7"/>
      <c r="J20" s="7"/>
      <c r="K20" s="7"/>
      <c r="L20" s="7">
        <v>4000000</v>
      </c>
      <c r="M20" s="7"/>
      <c r="N20" s="7"/>
      <c r="O20" s="8"/>
      <c r="P20" s="24"/>
    </row>
    <row r="21" spans="1:16" ht="46.5" customHeight="1" thickBot="1">
      <c r="A21" s="7"/>
      <c r="B21" s="7" t="s">
        <v>49</v>
      </c>
      <c r="C21" s="7"/>
      <c r="D21" s="7"/>
      <c r="E21" s="8"/>
      <c r="F21" s="7"/>
      <c r="G21" s="7"/>
      <c r="H21" s="7"/>
      <c r="I21" s="7"/>
      <c r="J21" s="7"/>
      <c r="K21" s="7"/>
      <c r="L21" s="7"/>
      <c r="M21" s="7">
        <v>5200000</v>
      </c>
      <c r="N21" s="7"/>
      <c r="O21" s="8"/>
      <c r="P21" s="24"/>
    </row>
    <row r="22" spans="1:16" ht="30" customHeight="1" thickBot="1">
      <c r="A22" s="7"/>
      <c r="B22" s="7" t="s">
        <v>50</v>
      </c>
      <c r="C22" s="7"/>
      <c r="D22" s="7"/>
      <c r="E22" s="8"/>
      <c r="F22" s="7"/>
      <c r="G22" s="7"/>
      <c r="H22" s="7"/>
      <c r="I22" s="7"/>
      <c r="J22" s="7"/>
      <c r="K22" s="7"/>
      <c r="L22" s="7">
        <v>1050000</v>
      </c>
      <c r="M22" s="7">
        <v>1050000</v>
      </c>
      <c r="N22" s="7"/>
      <c r="O22" s="8"/>
      <c r="P22" s="24"/>
    </row>
    <row r="23" spans="1:16" ht="29.25" customHeight="1" thickBot="1">
      <c r="A23" s="7"/>
      <c r="B23" s="7" t="s">
        <v>51</v>
      </c>
      <c r="C23" s="7"/>
      <c r="D23" s="7"/>
      <c r="E23" s="8"/>
      <c r="F23" s="7"/>
      <c r="G23" s="7"/>
      <c r="H23" s="7"/>
      <c r="I23" s="7"/>
      <c r="J23" s="7">
        <v>5366160</v>
      </c>
      <c r="K23" s="7"/>
      <c r="L23" s="7"/>
      <c r="M23" s="7"/>
      <c r="N23" s="7"/>
      <c r="O23" s="8"/>
      <c r="P23" s="24"/>
    </row>
    <row r="24" spans="1:16" ht="27" customHeight="1" thickBot="1">
      <c r="A24" s="50" t="s">
        <v>64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2"/>
      <c r="P24" s="24"/>
    </row>
    <row r="25" spans="1:16" ht="34.5" customHeight="1" thickBot="1">
      <c r="A25" s="5">
        <v>12</v>
      </c>
      <c r="B25" s="5" t="s">
        <v>18</v>
      </c>
      <c r="C25" s="5" t="s">
        <v>2</v>
      </c>
      <c r="D25" s="5">
        <v>1</v>
      </c>
      <c r="E25" s="6">
        <v>1500000</v>
      </c>
      <c r="F25" s="5">
        <v>1600000</v>
      </c>
      <c r="G25" s="5">
        <v>1800000</v>
      </c>
      <c r="H25" s="5">
        <v>2000000</v>
      </c>
      <c r="I25" s="5">
        <v>2500000</v>
      </c>
      <c r="J25" s="5">
        <v>2784000</v>
      </c>
      <c r="K25" s="5">
        <v>2250000</v>
      </c>
      <c r="L25" s="5">
        <v>2250000</v>
      </c>
      <c r="M25" s="5">
        <v>2250000</v>
      </c>
      <c r="N25" s="5">
        <v>2250000</v>
      </c>
      <c r="O25" s="6">
        <v>2800000</v>
      </c>
      <c r="P25" s="24">
        <f t="shared" si="0"/>
        <v>2180363.6363636362</v>
      </c>
    </row>
    <row r="26" spans="1:16" ht="30" customHeight="1" thickBot="1">
      <c r="A26" s="7">
        <v>13</v>
      </c>
      <c r="B26" s="7" t="s">
        <v>19</v>
      </c>
      <c r="C26" s="7" t="s">
        <v>2</v>
      </c>
      <c r="D26" s="7">
        <v>1</v>
      </c>
      <c r="E26" s="8">
        <v>2200000</v>
      </c>
      <c r="F26" s="7">
        <v>2100000</v>
      </c>
      <c r="G26" s="7">
        <v>2500000</v>
      </c>
      <c r="H26" s="7">
        <v>2800000</v>
      </c>
      <c r="I26" s="7">
        <v>2800000</v>
      </c>
      <c r="J26" s="7">
        <v>3851200</v>
      </c>
      <c r="K26" s="7">
        <v>2250000</v>
      </c>
      <c r="L26" s="7">
        <v>2250000</v>
      </c>
      <c r="M26" s="7">
        <v>2250000</v>
      </c>
      <c r="N26" s="7">
        <v>2250000</v>
      </c>
      <c r="O26" s="8">
        <v>3800000</v>
      </c>
      <c r="P26" s="24">
        <f t="shared" si="0"/>
        <v>2641018.1818181816</v>
      </c>
    </row>
    <row r="27" spans="1:16" ht="23.25" customHeight="1">
      <c r="A27" s="28"/>
      <c r="B27" s="26" t="s">
        <v>24</v>
      </c>
      <c r="C27" s="28"/>
      <c r="D27" s="28"/>
      <c r="E27" s="24">
        <f>SUM(E4:E26)</f>
        <v>8387000</v>
      </c>
      <c r="F27" s="24">
        <f t="shared" ref="F27:N27" si="1">SUM(F4:F26)</f>
        <v>7735000</v>
      </c>
      <c r="G27" s="24">
        <f t="shared" si="1"/>
        <v>9130000</v>
      </c>
      <c r="H27" s="24">
        <f t="shared" si="1"/>
        <v>10117000</v>
      </c>
      <c r="I27" s="24">
        <f t="shared" si="1"/>
        <v>11653088</v>
      </c>
      <c r="J27" s="24">
        <f t="shared" si="1"/>
        <v>12001360</v>
      </c>
      <c r="K27" s="24">
        <f t="shared" si="1"/>
        <v>9260000</v>
      </c>
      <c r="L27" s="24">
        <f t="shared" si="1"/>
        <v>17910000</v>
      </c>
      <c r="M27" s="24">
        <f t="shared" si="1"/>
        <v>13310000</v>
      </c>
      <c r="N27" s="24">
        <f t="shared" si="1"/>
        <v>15060000</v>
      </c>
      <c r="O27" s="24">
        <f>SUM(O4:O26)</f>
        <v>12400000</v>
      </c>
      <c r="P27" s="24">
        <f>AVERAGE(E27:O27)</f>
        <v>11542131.636363637</v>
      </c>
    </row>
    <row r="28" spans="1:16" ht="24.7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24.75" customHeight="1" thickBot="1">
      <c r="A29" s="45" t="s">
        <v>25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 ht="24" customHeight="1" thickBot="1">
      <c r="A30" s="5">
        <v>14</v>
      </c>
      <c r="B30" s="5" t="s">
        <v>27</v>
      </c>
      <c r="C30" s="5" t="s">
        <v>2</v>
      </c>
      <c r="D30" s="5">
        <v>1</v>
      </c>
      <c r="E30" s="6">
        <v>52500</v>
      </c>
      <c r="F30" s="6">
        <v>45000</v>
      </c>
      <c r="G30" s="6">
        <v>62000</v>
      </c>
      <c r="H30" s="6">
        <v>50000</v>
      </c>
      <c r="I30" s="6">
        <v>44483</v>
      </c>
      <c r="J30" s="6"/>
      <c r="K30" s="6"/>
      <c r="L30" s="6"/>
      <c r="M30" s="6"/>
      <c r="N30" s="6"/>
      <c r="O30" s="6"/>
      <c r="P30" s="24">
        <f t="shared" ref="P30:P31" si="2">AVERAGE(E30:O30)</f>
        <v>50796.6</v>
      </c>
    </row>
    <row r="31" spans="1:16" ht="24" customHeight="1" thickBot="1">
      <c r="A31" s="7">
        <v>15</v>
      </c>
      <c r="B31" s="7" t="s">
        <v>20</v>
      </c>
      <c r="C31" s="7" t="s">
        <v>2</v>
      </c>
      <c r="D31" s="7">
        <v>1</v>
      </c>
      <c r="E31" s="8">
        <v>10750</v>
      </c>
      <c r="F31" s="8">
        <v>15500</v>
      </c>
      <c r="G31" s="8">
        <v>9600</v>
      </c>
      <c r="H31" s="8">
        <v>12500</v>
      </c>
      <c r="I31" s="8">
        <v>11120</v>
      </c>
      <c r="J31" s="8"/>
      <c r="K31" s="8"/>
      <c r="L31" s="8"/>
      <c r="M31" s="8"/>
      <c r="N31" s="8"/>
      <c r="O31" s="8"/>
      <c r="P31" s="24">
        <f t="shared" si="2"/>
        <v>11894</v>
      </c>
    </row>
    <row r="32" spans="1:16" ht="87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>
      <c r="A33" s="45" t="s">
        <v>69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1:16" ht="15.75">
      <c r="A34" s="47" t="s">
        <v>70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1:16" ht="16.5" thickBot="1">
      <c r="A35" s="47" t="s">
        <v>71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1:16" ht="18" thickBot="1">
      <c r="A36" s="5">
        <v>1</v>
      </c>
      <c r="B36" s="48" t="s">
        <v>75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27">
        <v>6000000</v>
      </c>
    </row>
    <row r="37" spans="1:16" ht="18" thickBot="1">
      <c r="A37" s="7">
        <v>2</v>
      </c>
      <c r="B37" s="49" t="s">
        <v>76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27">
        <v>1000000</v>
      </c>
    </row>
    <row r="38" spans="1:16">
      <c r="K38" s="44" t="s">
        <v>77</v>
      </c>
      <c r="L38" s="44"/>
      <c r="M38" s="44"/>
      <c r="N38" s="44"/>
      <c r="O38" s="44"/>
      <c r="P38" s="27">
        <f>SUM(P36:P37)</f>
        <v>7000000</v>
      </c>
    </row>
    <row r="41" spans="1:16">
      <c r="A41" s="45" t="s">
        <v>78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3" spans="1:16">
      <c r="A43" s="31" t="s">
        <v>79</v>
      </c>
      <c r="B43" s="31" t="s">
        <v>80</v>
      </c>
      <c r="C43" s="31" t="s">
        <v>81</v>
      </c>
      <c r="D43" s="31" t="s">
        <v>82</v>
      </c>
      <c r="E43" s="31" t="s">
        <v>83</v>
      </c>
      <c r="F43" s="31" t="s">
        <v>84</v>
      </c>
      <c r="G43" s="31" t="s">
        <v>85</v>
      </c>
      <c r="H43" s="57" t="s">
        <v>68</v>
      </c>
      <c r="I43" s="57"/>
      <c r="J43" s="57"/>
      <c r="K43" s="57"/>
      <c r="L43" s="57"/>
      <c r="M43" s="57"/>
      <c r="N43" s="57"/>
      <c r="O43" s="57"/>
      <c r="P43" s="57"/>
    </row>
    <row r="44" spans="1:16" ht="102.75" customHeight="1">
      <c r="A44" s="29">
        <v>1</v>
      </c>
      <c r="B44" s="29" t="s">
        <v>86</v>
      </c>
      <c r="C44" s="29" t="s">
        <v>81</v>
      </c>
      <c r="D44" s="29">
        <v>1</v>
      </c>
      <c r="E44" s="30">
        <v>8753360</v>
      </c>
      <c r="F44" s="30">
        <v>10760090</v>
      </c>
      <c r="G44" s="30">
        <v>11134354</v>
      </c>
      <c r="H44" s="58" t="s">
        <v>88</v>
      </c>
      <c r="I44" s="58"/>
      <c r="J44" s="58"/>
      <c r="K44" s="58"/>
      <c r="L44" s="58"/>
      <c r="M44" s="58"/>
      <c r="N44" s="58"/>
      <c r="O44" s="58"/>
      <c r="P44" s="58"/>
    </row>
    <row r="45" spans="1:16" ht="105">
      <c r="A45" s="29">
        <v>2</v>
      </c>
      <c r="B45" s="29" t="s">
        <v>87</v>
      </c>
      <c r="C45" s="29" t="s">
        <v>81</v>
      </c>
      <c r="D45" s="29">
        <v>1</v>
      </c>
      <c r="E45" s="30">
        <v>9356600</v>
      </c>
      <c r="F45" s="30">
        <v>10760090</v>
      </c>
      <c r="G45" s="30">
        <v>11134354</v>
      </c>
      <c r="H45" s="58"/>
      <c r="I45" s="58"/>
      <c r="J45" s="58"/>
      <c r="K45" s="58"/>
      <c r="L45" s="58"/>
      <c r="M45" s="58"/>
      <c r="N45" s="58"/>
      <c r="O45" s="58"/>
      <c r="P45" s="58"/>
    </row>
  </sheetData>
  <mergeCells count="16">
    <mergeCell ref="A24:O24"/>
    <mergeCell ref="A1:O1"/>
    <mergeCell ref="A3:O3"/>
    <mergeCell ref="A7:O7"/>
    <mergeCell ref="A11:O11"/>
    <mergeCell ref="A16:O16"/>
    <mergeCell ref="K38:O38"/>
    <mergeCell ref="A41:P41"/>
    <mergeCell ref="H43:P43"/>
    <mergeCell ref="H44:P45"/>
    <mergeCell ref="A29:P29"/>
    <mergeCell ref="A33:P33"/>
    <mergeCell ref="A34:P34"/>
    <mergeCell ref="A35:P35"/>
    <mergeCell ref="B36:O36"/>
    <mergeCell ref="B37:O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FERNANDO</cp:lastModifiedBy>
  <dcterms:created xsi:type="dcterms:W3CDTF">2012-08-03T20:52:56Z</dcterms:created>
  <dcterms:modified xsi:type="dcterms:W3CDTF">2012-10-12T14:14:35Z</dcterms:modified>
</cp:coreProperties>
</file>